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3"/>
  </bookViews>
  <sheets>
    <sheet name="ΓΕΝΙΚΑ ΠΥΣΠΕ 2016" sheetId="1" r:id="rId1"/>
    <sheet name="ΕΝΙΑΙΑ ΚΙΝΗΣΗ ΕΚΠΚΩΝ ΖΑΚΥΝΘΟΥ" sheetId="2" r:id="rId2"/>
    <sheet name="ΑΝΕΞΑΡΤΗΤΗ ΕΝΩΤΙΚΗ ΚΙΝΗΣΗ ΕΚΠΚΩ" sheetId="3" r:id="rId3"/>
    <sheet name="ΑΓΩΝΙΣΤΙΚΗ ΣΥΣΠΕΙΡΩΣΗ ΕΚΠΚΩΝ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<sst xmlns="http://schemas.openxmlformats.org/spreadsheetml/2006/main" count="50" uniqueCount="36">
  <si>
    <t>Δ/ΝΣΗ Π.Ε.</t>
  </si>
  <si>
    <t>ΖΑΚΥΝΘΟΥ</t>
  </si>
  <si>
    <t>ΕΚΛΟΓΕΣ ΑΙΡΕΤΩΝ ΓΙΑ ΤΟ ΠΥΣΠΕ (2016)</t>
  </si>
  <si>
    <t>ΕΓΓΕΓΡΑΜΕΝΟΙ :</t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</si>
  <si>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</si>
  <si>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</si>
  <si>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</si>
  <si>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</si>
  <si>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</si>
  <si>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</si>
  <si>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</si>
  <si>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ΑΝΕΞΑΡΤΗΤH ΕΝΩΤΙΚΗ ΚΙΝΗΣΗ Π.Ε ΖΑΚΥΝΘΟΥ</t>
  </si>
  <si>
    <t>ΕΝΙΑΙΑ ΚΙΝΗΣΗ ΕΚΠΑΙΔΕΥΤΙΚΩΝ ΖΑΚΥΝΘΟΥ</t>
  </si>
  <si>
    <t>ΣΥΝΟΛΟ :</t>
  </si>
  <si>
    <t>Κατσαΐτου Αλεξάνδρα (Άντα) του Σπυρίδωνος</t>
  </si>
  <si>
    <t>Κόντζαλη Άννα (Άννυ) του Ιωάννη</t>
  </si>
  <si>
    <t>Σαΐτανίδου Αλεξάνδρα (Αλέκα) του Γεωργίου</t>
  </si>
  <si>
    <t>Χριστοφόρου- Λιβάνη Άννα του Κων/νου- Ανδρέα</t>
  </si>
  <si>
    <t xml:space="preserve">                  Ο    ΠΡΟΕΔΡΟΣ</t>
  </si>
  <si>
    <t xml:space="preserve">        ΤΑ ΜΕΛΗ</t>
  </si>
  <si>
    <t xml:space="preserve"> ΤΗΣ ΝΟΜΑΡΧΙΑΚΗΣ ΕΠΙΤΡΟΠΗΣ</t>
  </si>
  <si>
    <t>ΑΓΓΕΛΟΥΣΗΣ ΕΥΤΑΓΓΕΛΟΣ</t>
  </si>
  <si>
    <t>ΤΖΙΜΑΣ ΚΩΝΣΤΑΝΤΙΝΟΣ</t>
  </si>
  <si>
    <t>ΒΑΛΛΗΣ ΑΛΕΞΑΝΔΡΟΣ</t>
  </si>
  <si>
    <t>ΑΝΕΞΑΡΤΗΤΗ ΕΝΩΤΙΚΗ ΚΙΝΗΣΗ ΕΚΠΑΙΔΕΥΤΙΚΩΝ ΠΕ ΖΑΚΥΝΘΟΥ</t>
  </si>
  <si>
    <t>Ζτούπας Βασίλειος  του Ευσταθίου</t>
  </si>
  <si>
    <t>Κωνσταντινάκου Αργυρώ του Παναγιώτη</t>
  </si>
  <si>
    <t>Μπαλαλά Μαρία του Ηλία</t>
  </si>
  <si>
    <t>Σβάρνα Βιργινία-Νεκταρία του Σπυρίδωνα</t>
  </si>
  <si>
    <t>Σφυρής Χρήστος-Νεκτάριος του Θεοδώρου</t>
  </si>
  <si>
    <t>ΑΓΓΕΛΟΥΣΗΣ ΕΥΑΓΓΕΛΟΣ</t>
  </si>
  <si>
    <t>ΑΓΩΝΙΣΤΙΚΗ ΣΥΣΠΕΙΡΩΣΗ ΕΚΠΑΙΔΕΥΤΙΚΩΝ</t>
  </si>
  <si>
    <t xml:space="preserve"> Μπελέρης Ιωάννης του Αλεξάνδρου</t>
  </si>
  <si>
    <t>Ρένεση Μαριέττα του Διονυσίου</t>
  </si>
  <si>
    <t>Φουράκη Σοφία του Διονυσίου</t>
  </si>
  <si>
    <t xml:space="preserve">        ΤΖΙΜΑΣ ΚΩΝΣΤΑΝΤΙΝΟΣ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</si>
</sst>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b/>
      <sz val="16"/>
      <color indexed="10"/>
      <name val="Arial Greek"/>
      <family val="2"/>
    </font>
    <font>
      <b/>
      <sz val="12"/>
      <name val="Arial Greek"/>
      <family val="2"/>
    </font>
    <font>
      <b/>
      <sz val="12"/>
      <color indexed="10"/>
      <name val="Arial Greek"/>
      <family val="2"/>
    </font>
    <font>
      <u val="single"/>
      <sz val="16"/>
      <name val="Arial Greek"/>
      <family val="2"/>
    </font>
    <font>
      <b/>
      <sz val="12"/>
      <name val="Times New Roman"/>
      <family val="1"/>
    </font>
    <font>
      <b/>
      <u val="single"/>
      <sz val="11"/>
      <name val="Arial Greek"/>
      <family val="2"/>
    </font>
    <font>
      <b/>
      <sz val="10"/>
      <name val="Arial Greek"/>
      <family val="2"/>
    </font>
    <font>
      <b/>
      <u val="single"/>
      <sz val="12"/>
      <name val="Arial Greek"/>
      <family val="2"/>
    </font>
    <font>
      <b/>
      <u val="single"/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0" applyNumberFormat="0" applyBorder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 locked="0"/>
    </xf>
    <xf numFmtId="10" fontId="6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right" vertical="center"/>
      <protection locked="0"/>
    </xf>
    <xf numFmtId="10" fontId="6" fillId="0" borderId="10" xfId="0" applyNumberFormat="1" applyFont="1" applyBorder="1" applyAlignment="1" applyProtection="1">
      <alignment horizontal="right" vertical="center"/>
      <protection/>
    </xf>
    <xf numFmtId="0" fontId="6" fillId="34" borderId="10" xfId="0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d%20&#931;&#932;&#913;&#933;&#929;&#927;&#916;&#927;&#931;&#921;&#913;%20&#922;&#933;&#931;&#928;&#917;%202014%20-%20&#913;&#925;&#913;&#922;&#927;&#921;&#925;&#927;&#928;&#927;&#921;&#919;&#931;&#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ΔΥΑΣΜΟΙ"/>
      <sheetName val="ΣΥΝΟΛΟ"/>
      <sheetName val="1. ΑΣΕ-ΠΑΜΕ"/>
      <sheetName val="2. ΑΕΚ"/>
      <sheetName val="3. ΑΡΠ"/>
      <sheetName val="4. ΔΑΚΕ"/>
      <sheetName val="5. ΔΗΣΥ"/>
      <sheetName val="6. ΔσΕ"/>
      <sheetName val="7. ΕΡΠ"/>
      <sheetName val="8. ΜΞΕ"/>
      <sheetName val="9. ΠσΕ"/>
      <sheetName val="10. ΧΕΚ-ΠΕ"/>
    </sheetNames>
    <sheetDataSet>
      <sheetData sheetId="0">
        <row r="2">
          <cell r="A2" t="str">
            <v>ΟΝΟΜΑΤΑ ΣΥΝΔΥΑΣΜΩΝ</v>
          </cell>
        </row>
        <row r="3">
          <cell r="A3">
            <v>1</v>
          </cell>
          <cell r="B3" t="str">
            <v>ΑΓΩΝΙΣΤΙΚΗ ΣΥΣΠΕΙΡΩΣΗ ΕΚΠΑΙΔΕΥΤΙΚΩΝ
το ψηφοδέλτιο που στηρίζει το Π.Α.Μ.Ε.</v>
          </cell>
        </row>
        <row r="4">
          <cell r="A4">
            <v>2</v>
          </cell>
          <cell r="B4" t="str">
            <v>ΑΝΕΞΑΡΤΗΤΗ ΕΝΩΤΙΚΗ ΕΚ-ΚΙΝΗΣΗ ΕΚΠΑΙΔΕΥΤΙΚΩΝ Π.Ε.</v>
          </cell>
        </row>
        <row r="5">
          <cell r="A5">
            <v>3</v>
          </cell>
          <cell r="B5" t="str">
            <v>ΑΝΕΞΑΡΤΗΤΗ ΡΙΖΟΣΠΑΣΤΙΚΗ ΠΑΡΕΜΒΑΣΗ
Παρεμβάσεις Κινήσεις Συσπειρώσεις Π.Ε.</v>
          </cell>
        </row>
        <row r="6">
          <cell r="A6">
            <v>4</v>
          </cell>
          <cell r="B6" t="str">
            <v>Δ.Α.Κ.Ε./Π.Ε.
Δημοκρατική Ανεξάρτητη Κίνηση Εκπαιδευτικών Πρωτοβάθμιας Εκπαίδευσης</v>
          </cell>
        </row>
        <row r="7">
          <cell r="A7">
            <v>5</v>
          </cell>
          <cell r="B7" t="str">
            <v>ΔΗΜΟΚΡΑΤΙΚΗ ΣΥΝΕΡΓΑΣΙΑ - ΑΝΕΞΑΡΤΗΤΕΣ ΚΙΝΗΣΕΙΣ ΕΚΠΑΙΔΕΥΤΙΚΩΝ Π.Ε.
ΔΗ.ΣΥ. / Α.Κ.Ε.</v>
          </cell>
        </row>
        <row r="8">
          <cell r="A8">
            <v>6</v>
          </cell>
          <cell r="B8" t="str">
            <v>ΔΙΑΦΑΝΕΙΑ ΣΤΗΝ ΕΚΠΑΙΔΕΥΣΗ – HTTP://DIAFANEIA.NET</v>
          </cell>
        </row>
        <row r="9">
          <cell r="A9">
            <v>7</v>
          </cell>
          <cell r="B9" t="str">
            <v>ΕΝΩΤΙΚΗ ΡΙΖΟΣΠΑΣΤΙΚΗ ΠΡΩΤΟΒΟΥΛΙΑ
εκπαιδευτικό ΜΕΤΩΠΟ για την ΑΝΑΤΡΟΠΗ</v>
          </cell>
        </row>
        <row r="10">
          <cell r="A10">
            <v>8</v>
          </cell>
          <cell r="B10" t="str">
            <v>ΜΑΡΞΙΣΤΙΚΟ ΞΕΚΙΝΗΜΑ ΕΚΠΑΙΔΕΥΤΙΚΩΝ</v>
          </cell>
        </row>
        <row r="11">
          <cell r="A11">
            <v>9</v>
          </cell>
          <cell r="B11" t="str">
            <v>ΠΕΙΡΑΤΕΣ στην ΕΚΠΑΙΔΕΥΣΗ</v>
          </cell>
        </row>
        <row r="12">
          <cell r="A12">
            <v>10</v>
          </cell>
          <cell r="B12" t="str">
            <v>ΧΡΙΣΤΙΑΝΙΚΗ ΕΝΑΛΛΑΚΤΙΚΗ ΚΙΝΗΣΗ ΕΚΠΑΙΔΕΥΤΙΚΩΝ ΠΡΩΤΟΒΑΘΜΙΑΣ ΕΚΠΑΙΔΕΥΣΗΣ 
Χ.Ε.Κ. - Π.Ε.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0">
      <selection activeCell="P11" sqref="P11"/>
    </sheetView>
  </sheetViews>
  <sheetFormatPr defaultColWidth="9.140625" defaultRowHeight="15"/>
  <cols>
    <col min="10" max="10" width="17.421875" style="0" customWidth="1"/>
  </cols>
  <sheetData>
    <row r="2" spans="1:10" ht="20.25">
      <c r="A2" s="38" t="s">
        <v>0</v>
      </c>
      <c r="B2" s="38"/>
      <c r="C2" s="38"/>
      <c r="D2" s="39" t="s">
        <v>1</v>
      </c>
      <c r="E2" s="39"/>
      <c r="F2" s="39"/>
      <c r="G2" s="39"/>
      <c r="H2" s="39"/>
      <c r="I2" s="39"/>
      <c r="J2" s="39"/>
    </row>
    <row r="3" spans="1:10" ht="2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"/>
      <c r="B4" s="40" t="s">
        <v>2</v>
      </c>
      <c r="C4" s="40"/>
      <c r="D4" s="40"/>
      <c r="E4" s="40"/>
      <c r="F4" s="40"/>
      <c r="G4" s="40"/>
      <c r="H4" s="40"/>
      <c r="I4" s="40"/>
      <c r="J4" s="40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>
      <c r="A6" s="41" t="s">
        <v>3</v>
      </c>
      <c r="B6" s="41"/>
      <c r="C6" s="41"/>
      <c r="D6" s="2">
        <v>332</v>
      </c>
      <c r="E6" s="3"/>
      <c r="F6" s="1"/>
      <c r="G6" s="1"/>
      <c r="H6" s="1"/>
      <c r="I6" s="1"/>
      <c r="J6" s="1"/>
    </row>
    <row r="7" spans="1:10" ht="20.25">
      <c r="A7" s="41" t="s">
        <v>4</v>
      </c>
      <c r="B7" s="41"/>
      <c r="C7" s="41"/>
      <c r="D7" s="4">
        <v>306</v>
      </c>
      <c r="E7" s="3"/>
      <c r="F7" s="1"/>
      <c r="G7" s="1"/>
      <c r="H7" s="41" t="s">
        <v>5</v>
      </c>
      <c r="I7" s="41"/>
      <c r="J7" s="5">
        <f>(D6-D7)/D6</f>
        <v>0.0783132530120482</v>
      </c>
    </row>
    <row r="8" spans="1:10" ht="20.25">
      <c r="A8" s="41" t="s">
        <v>6</v>
      </c>
      <c r="B8" s="41"/>
      <c r="C8" s="41"/>
      <c r="D8" s="4">
        <v>290</v>
      </c>
      <c r="E8" s="1"/>
      <c r="F8" s="1"/>
      <c r="G8" s="1"/>
      <c r="H8" s="1"/>
      <c r="I8" s="1"/>
      <c r="J8" s="1"/>
    </row>
    <row r="9" spans="1:10" ht="20.25">
      <c r="A9" s="41" t="s">
        <v>7</v>
      </c>
      <c r="B9" s="41"/>
      <c r="C9" s="41"/>
      <c r="D9" s="4">
        <v>16</v>
      </c>
      <c r="E9" s="1"/>
      <c r="F9" s="1"/>
      <c r="G9" s="1"/>
      <c r="H9" s="1"/>
      <c r="I9" s="1"/>
      <c r="J9" s="1"/>
    </row>
    <row r="10" spans="1:10" ht="20.25">
      <c r="A10" s="6">
        <f>IF(D6&lt;D7,"Σφάλμα! Οι ΕΓΓΕΓΡΑΜΕΝΟΙ είναι λιγότεροι από όσους ΨΗΦΙΣΑΝ","")</f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0.25">
      <c r="A11" s="6">
        <f>IF(D7=D8+D9,"","Σφάλμα! Το άθροισμα των ΕΓΚΥΡΩΝ και ΑΚΥΡΩΝ ψηφοδελτίων δεν ισούται με τον αριθμό όσων ΨΗΦΙΣΑΝ")</f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0.25">
      <c r="A12" s="1"/>
      <c r="B12" s="42" t="s">
        <v>8</v>
      </c>
      <c r="C12" s="42"/>
      <c r="D12" s="42"/>
      <c r="E12" s="42"/>
      <c r="F12" s="42"/>
      <c r="G12" s="42"/>
      <c r="H12" s="42"/>
      <c r="I12" s="42"/>
      <c r="J12" s="1"/>
    </row>
    <row r="13" spans="1:10" ht="2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0.25">
      <c r="A14" s="1"/>
      <c r="B14" s="1"/>
      <c r="C14" s="1"/>
      <c r="D14" s="1"/>
      <c r="E14" s="1"/>
      <c r="F14" s="1"/>
      <c r="G14" s="1"/>
      <c r="H14" s="1"/>
      <c r="I14" s="7" t="s">
        <v>9</v>
      </c>
      <c r="J14" s="7" t="s">
        <v>10</v>
      </c>
    </row>
    <row r="15" spans="1:10" ht="15.75" customHeight="1">
      <c r="A15" s="43" t="str">
        <f>VLOOKUP(1,'[1]ΣΥΝΔΥΑΣΜΟΙ'!A:B,2,0)</f>
        <v>ΑΓΩΝΙΣΤΙΚΗ ΣΥΣΠΕΙΡΩΣΗ ΕΚΠΑΙΔΕΥΤΙΚΩΝ
το ψηφοδέλτιο που στηρίζει το Π.Α.Μ.Ε.</v>
      </c>
      <c r="B15" s="43"/>
      <c r="C15" s="43"/>
      <c r="D15" s="43"/>
      <c r="E15" s="43"/>
      <c r="F15" s="43"/>
      <c r="G15" s="43"/>
      <c r="H15" s="43"/>
      <c r="I15" s="8">
        <v>54</v>
      </c>
      <c r="J15" s="9">
        <f>I15/D8</f>
        <v>0.18620689655172415</v>
      </c>
    </row>
    <row r="16" spans="1:10" ht="15.75" customHeight="1">
      <c r="A16" s="43" t="s">
        <v>11</v>
      </c>
      <c r="B16" s="43"/>
      <c r="C16" s="43"/>
      <c r="D16" s="43"/>
      <c r="E16" s="43"/>
      <c r="F16" s="43"/>
      <c r="G16" s="43"/>
      <c r="H16" s="43"/>
      <c r="I16" s="8">
        <v>131</v>
      </c>
      <c r="J16" s="9">
        <f>I16/D8</f>
        <v>0.4517241379310345</v>
      </c>
    </row>
    <row r="17" spans="1:10" ht="15.75" customHeight="1">
      <c r="A17" s="43" t="s">
        <v>12</v>
      </c>
      <c r="B17" s="43"/>
      <c r="C17" s="43"/>
      <c r="D17" s="43"/>
      <c r="E17" s="43"/>
      <c r="F17" s="43"/>
      <c r="G17" s="43"/>
      <c r="H17" s="43"/>
      <c r="I17" s="8">
        <v>105</v>
      </c>
      <c r="J17" s="9">
        <f>I17/D8</f>
        <v>0.3620689655172414</v>
      </c>
    </row>
    <row r="18" spans="1:10" ht="15.75" customHeight="1">
      <c r="A18" s="43"/>
      <c r="B18" s="43"/>
      <c r="C18" s="43"/>
      <c r="D18" s="43"/>
      <c r="E18" s="43"/>
      <c r="F18" s="43"/>
      <c r="G18" s="43"/>
      <c r="H18" s="43"/>
      <c r="I18" s="10"/>
      <c r="J18" s="9"/>
    </row>
    <row r="19" spans="1:10" ht="20.25">
      <c r="A19" s="11"/>
      <c r="B19" s="12"/>
      <c r="C19" s="11"/>
      <c r="D19" s="11"/>
      <c r="E19" s="11"/>
      <c r="F19" s="11"/>
      <c r="G19" s="11"/>
      <c r="H19" s="11"/>
      <c r="I19" s="13"/>
      <c r="J19" s="13"/>
    </row>
    <row r="20" spans="1:10" ht="18">
      <c r="A20" s="44" t="s">
        <v>13</v>
      </c>
      <c r="B20" s="44"/>
      <c r="C20" s="44"/>
      <c r="D20" s="44"/>
      <c r="E20" s="44"/>
      <c r="F20" s="44"/>
      <c r="G20" s="44"/>
      <c r="H20" s="44"/>
      <c r="I20" s="14">
        <f>SUM(I15:I17)</f>
        <v>290</v>
      </c>
      <c r="J20" s="9">
        <f>I20/D8</f>
        <v>1</v>
      </c>
    </row>
    <row r="21" spans="9:10" ht="20.25">
      <c r="I21" s="1"/>
      <c r="J21" s="1"/>
    </row>
    <row r="22" spans="1:10" ht="1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5">
      <c r="A24" s="15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.75">
      <c r="A25" s="17">
        <f>IF(I20=D8,"","Σφάλμα! Αναντιστοιχία μεταξύ συνόλου ΨΗΦΩΝ και ΕΓΚΥΡΩΝ ψηφοδελτίων")</f>
      </c>
      <c r="B25" s="18"/>
      <c r="C25" s="16"/>
      <c r="D25" s="16"/>
      <c r="E25" s="16"/>
      <c r="F25" s="16"/>
      <c r="G25" s="16"/>
      <c r="H25" s="16"/>
      <c r="I25" s="16"/>
      <c r="J25" s="16"/>
    </row>
  </sheetData>
  <sheetProtection selectLockedCells="1" selectUnlockedCells="1"/>
  <mergeCells count="16">
    <mergeCell ref="A18:H18"/>
    <mergeCell ref="A20:H20"/>
    <mergeCell ref="A22:J22"/>
    <mergeCell ref="A23:J23"/>
    <mergeCell ref="A8:C8"/>
    <mergeCell ref="A9:C9"/>
    <mergeCell ref="B12:I12"/>
    <mergeCell ref="A15:H15"/>
    <mergeCell ref="A16:H16"/>
    <mergeCell ref="A17:H17"/>
    <mergeCell ref="A2:C2"/>
    <mergeCell ref="D2:J2"/>
    <mergeCell ref="B4:J4"/>
    <mergeCell ref="A6:C6"/>
    <mergeCell ref="A7:C7"/>
    <mergeCell ref="H7:I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8" sqref="K8"/>
    </sheetView>
  </sheetViews>
  <sheetFormatPr defaultColWidth="9.140625" defaultRowHeight="15"/>
  <sheetData>
    <row r="1" spans="1:6" ht="15">
      <c r="A1" s="19" t="s">
        <v>12</v>
      </c>
      <c r="B1" s="19"/>
      <c r="C1" s="19"/>
      <c r="D1" s="19"/>
      <c r="E1" s="19"/>
      <c r="F1" s="19"/>
    </row>
    <row r="2" spans="5:6" ht="15">
      <c r="E2" s="20"/>
      <c r="F2" s="20"/>
    </row>
    <row r="3" spans="5:7" ht="15">
      <c r="E3" s="20"/>
      <c r="G3" s="20" t="s">
        <v>9</v>
      </c>
    </row>
    <row r="4" spans="1:7" ht="15.75">
      <c r="A4" s="21" t="s">
        <v>14</v>
      </c>
      <c r="B4" s="22"/>
      <c r="C4" s="22"/>
      <c r="D4" s="22"/>
      <c r="E4" s="22"/>
      <c r="F4" s="23"/>
      <c r="G4" s="24">
        <v>84</v>
      </c>
    </row>
    <row r="5" spans="1:7" ht="15">
      <c r="A5" s="25" t="s">
        <v>15</v>
      </c>
      <c r="B5" s="24"/>
      <c r="C5" s="24"/>
      <c r="D5" s="24"/>
      <c r="E5" s="47"/>
      <c r="F5" s="47"/>
      <c r="G5" s="24">
        <v>18</v>
      </c>
    </row>
    <row r="6" spans="1:7" ht="15">
      <c r="A6" s="25" t="s">
        <v>16</v>
      </c>
      <c r="B6" s="24"/>
      <c r="C6" s="24"/>
      <c r="D6" s="24"/>
      <c r="E6" s="24"/>
      <c r="F6" s="26"/>
      <c r="G6" s="24">
        <v>20</v>
      </c>
    </row>
    <row r="7" spans="1:7" ht="15">
      <c r="A7" s="27" t="s">
        <v>17</v>
      </c>
      <c r="B7" s="24"/>
      <c r="C7" s="24"/>
      <c r="D7" s="24"/>
      <c r="E7" s="24"/>
      <c r="F7" s="24"/>
      <c r="G7" s="24">
        <v>32</v>
      </c>
    </row>
    <row r="8" spans="1:7" ht="20.25">
      <c r="A8" s="28" t="s">
        <v>18</v>
      </c>
      <c r="B8" s="29"/>
      <c r="C8" s="29"/>
      <c r="D8" s="29"/>
      <c r="E8" s="29"/>
      <c r="F8" s="30" t="s">
        <v>19</v>
      </c>
      <c r="G8" s="20"/>
    </row>
    <row r="9" spans="1:7" ht="20.25">
      <c r="A9" s="28" t="s">
        <v>20</v>
      </c>
      <c r="B9" s="29"/>
      <c r="C9" s="29"/>
      <c r="D9" s="29"/>
      <c r="E9" s="29"/>
      <c r="F9" s="20"/>
      <c r="G9" s="20"/>
    </row>
    <row r="10" spans="1:7" ht="20.25">
      <c r="A10" s="31"/>
      <c r="B10" s="29"/>
      <c r="C10" s="29"/>
      <c r="D10" s="29"/>
      <c r="E10" s="29"/>
      <c r="F10" s="30" t="s">
        <v>21</v>
      </c>
      <c r="G10" s="20"/>
    </row>
    <row r="11" spans="1:7" ht="20.25">
      <c r="A11" s="31"/>
      <c r="B11" s="29"/>
      <c r="C11" s="29"/>
      <c r="D11" s="29"/>
      <c r="E11" s="29"/>
      <c r="F11" s="20"/>
      <c r="G11" s="20"/>
    </row>
    <row r="12" spans="1:7" ht="20.25">
      <c r="A12" s="31"/>
      <c r="B12" s="29"/>
      <c r="C12" s="29"/>
      <c r="D12" s="29"/>
      <c r="E12" s="29"/>
      <c r="F12" s="20"/>
      <c r="G12" s="20"/>
    </row>
    <row r="13" spans="1:7" ht="20.25">
      <c r="A13" s="28" t="s">
        <v>22</v>
      </c>
      <c r="B13" s="29"/>
      <c r="C13" s="29"/>
      <c r="D13" s="29"/>
      <c r="E13" s="29"/>
      <c r="F13" s="30" t="s">
        <v>23</v>
      </c>
      <c r="G13" s="20"/>
    </row>
  </sheetData>
  <sheetProtection selectLockedCells="1" selectUnlockedCells="1"/>
  <mergeCells count="1">
    <mergeCell ref="E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H18"/>
  <sheetViews>
    <sheetView zoomScalePageLayoutView="0" workbookViewId="0" topLeftCell="A4">
      <selection activeCell="K11" sqref="K11"/>
    </sheetView>
  </sheetViews>
  <sheetFormatPr defaultColWidth="9.140625" defaultRowHeight="15"/>
  <sheetData>
    <row r="7" spans="1:8" ht="15">
      <c r="A7" s="19" t="s">
        <v>24</v>
      </c>
      <c r="B7" s="19"/>
      <c r="C7" s="19"/>
      <c r="D7" s="19"/>
      <c r="E7" s="19"/>
      <c r="H7" s="32" t="s">
        <v>9</v>
      </c>
    </row>
    <row r="8" spans="1:8" ht="15.75">
      <c r="A8" s="33" t="s">
        <v>25</v>
      </c>
      <c r="B8" s="24"/>
      <c r="C8" s="24"/>
      <c r="D8" s="24"/>
      <c r="E8" s="47"/>
      <c r="F8" s="47"/>
      <c r="G8" s="47"/>
      <c r="H8" s="24">
        <v>21</v>
      </c>
    </row>
    <row r="9" spans="1:8" ht="18.75">
      <c r="A9" s="34" t="s">
        <v>26</v>
      </c>
      <c r="B9" s="35"/>
      <c r="C9" s="35"/>
      <c r="D9" s="35"/>
      <c r="E9" s="35"/>
      <c r="F9" s="48"/>
      <c r="G9" s="48"/>
      <c r="H9" s="24">
        <v>20</v>
      </c>
    </row>
    <row r="10" spans="1:8" ht="18.75">
      <c r="A10" s="34" t="s">
        <v>27</v>
      </c>
      <c r="B10" s="35"/>
      <c r="C10" s="35"/>
      <c r="D10" s="48"/>
      <c r="E10" s="48"/>
      <c r="F10" s="48"/>
      <c r="G10" s="48"/>
      <c r="H10" s="24">
        <v>38</v>
      </c>
    </row>
    <row r="11" spans="1:8" ht="15.75">
      <c r="A11" s="33" t="s">
        <v>28</v>
      </c>
      <c r="B11" s="24"/>
      <c r="C11" s="24"/>
      <c r="D11" s="24"/>
      <c r="E11" s="24"/>
      <c r="F11" s="47"/>
      <c r="G11" s="47"/>
      <c r="H11" s="24">
        <v>16</v>
      </c>
    </row>
    <row r="12" spans="1:8" ht="15.75">
      <c r="A12" s="33" t="s">
        <v>29</v>
      </c>
      <c r="B12" s="24"/>
      <c r="C12" s="24"/>
      <c r="D12" s="24"/>
      <c r="E12" s="24"/>
      <c r="F12" s="47"/>
      <c r="G12" s="47"/>
      <c r="H12" s="24">
        <v>104</v>
      </c>
    </row>
    <row r="13" spans="1:7" ht="20.25">
      <c r="A13" s="28" t="s">
        <v>18</v>
      </c>
      <c r="B13" s="29"/>
      <c r="C13" s="29"/>
      <c r="D13" s="29"/>
      <c r="E13" s="29"/>
      <c r="F13" s="30" t="s">
        <v>19</v>
      </c>
      <c r="G13" s="20"/>
    </row>
    <row r="14" spans="1:7" ht="20.25">
      <c r="A14" s="28" t="s">
        <v>20</v>
      </c>
      <c r="B14" s="29"/>
      <c r="C14" s="29"/>
      <c r="D14" s="29"/>
      <c r="E14" s="29"/>
      <c r="F14" s="20"/>
      <c r="G14" s="20"/>
    </row>
    <row r="15" spans="1:7" ht="20.25">
      <c r="A15" s="31"/>
      <c r="B15" s="29"/>
      <c r="C15" s="29"/>
      <c r="D15" s="29"/>
      <c r="E15" s="29"/>
      <c r="F15" s="30" t="s">
        <v>30</v>
      </c>
      <c r="G15" s="20"/>
    </row>
    <row r="16" spans="1:7" ht="20.25">
      <c r="A16" s="31"/>
      <c r="B16" s="29"/>
      <c r="C16" s="29"/>
      <c r="D16" s="29"/>
      <c r="E16" s="29"/>
      <c r="F16" s="20"/>
      <c r="G16" s="20"/>
    </row>
    <row r="17" spans="1:7" ht="20.25">
      <c r="A17" s="31"/>
      <c r="B17" s="29"/>
      <c r="C17" s="29"/>
      <c r="D17" s="29"/>
      <c r="E17" s="29"/>
      <c r="F17" s="20"/>
      <c r="G17" s="20"/>
    </row>
    <row r="18" spans="1:7" ht="20.25">
      <c r="A18" s="28" t="s">
        <v>22</v>
      </c>
      <c r="B18" s="29"/>
      <c r="C18" s="29"/>
      <c r="D18" s="29"/>
      <c r="E18" s="29"/>
      <c r="F18" s="30" t="s">
        <v>23</v>
      </c>
      <c r="G18" s="20"/>
    </row>
  </sheetData>
  <sheetProtection selectLockedCells="1" selectUnlockedCells="1"/>
  <mergeCells count="5">
    <mergeCell ref="E8:G8"/>
    <mergeCell ref="F9:G9"/>
    <mergeCell ref="D10:G10"/>
    <mergeCell ref="F11:G11"/>
    <mergeCell ref="F12:G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2">
      <selection activeCell="L14" sqref="L14"/>
    </sheetView>
  </sheetViews>
  <sheetFormatPr defaultColWidth="9.140625" defaultRowHeight="15"/>
  <cols>
    <col min="1" max="1" width="42.8515625" style="0" customWidth="1"/>
  </cols>
  <sheetData>
    <row r="1" ht="15">
      <c r="A1" s="19" t="s">
        <v>31</v>
      </c>
    </row>
    <row r="2" ht="15">
      <c r="B2" t="s">
        <v>9</v>
      </c>
    </row>
    <row r="3" spans="1:2" ht="24.75" customHeight="1">
      <c r="A3" s="36"/>
      <c r="B3" s="23"/>
    </row>
    <row r="4" spans="1:2" ht="18.75" customHeight="1">
      <c r="A4" s="36" t="s">
        <v>32</v>
      </c>
      <c r="B4" s="23">
        <v>26</v>
      </c>
    </row>
    <row r="5" spans="1:2" ht="18" customHeight="1">
      <c r="A5" s="37" t="s">
        <v>33</v>
      </c>
      <c r="B5" s="23">
        <v>23</v>
      </c>
    </row>
    <row r="6" spans="1:2" ht="19.5" customHeight="1">
      <c r="A6" s="36" t="s">
        <v>34</v>
      </c>
      <c r="B6" s="23">
        <v>25</v>
      </c>
    </row>
    <row r="7" spans="1:2" ht="21.75" customHeight="1">
      <c r="A7" s="36"/>
      <c r="B7" s="23"/>
    </row>
    <row r="10" spans="1:4" ht="20.25">
      <c r="A10" s="28" t="s">
        <v>18</v>
      </c>
      <c r="B10" s="29"/>
      <c r="C10" s="30" t="s">
        <v>19</v>
      </c>
      <c r="D10" s="20"/>
    </row>
    <row r="11" spans="1:4" ht="20.25">
      <c r="A11" s="28" t="s">
        <v>20</v>
      </c>
      <c r="B11" s="29"/>
      <c r="C11" s="20"/>
      <c r="D11" s="20"/>
    </row>
    <row r="12" spans="1:4" ht="20.25">
      <c r="A12" s="31"/>
      <c r="B12" s="29"/>
      <c r="C12" s="30" t="s">
        <v>30</v>
      </c>
      <c r="D12" s="20"/>
    </row>
    <row r="13" spans="1:4" ht="20.25">
      <c r="A13" s="31"/>
      <c r="B13" s="29"/>
      <c r="C13" s="20"/>
      <c r="D13" s="20"/>
    </row>
    <row r="14" spans="1:4" ht="20.25">
      <c r="A14" s="31"/>
      <c r="B14" s="29"/>
      <c r="C14" s="20"/>
      <c r="D14" s="20"/>
    </row>
    <row r="15" spans="1:4" ht="20.25">
      <c r="A15" s="28" t="s">
        <v>35</v>
      </c>
      <c r="B15" s="29"/>
      <c r="C15" s="30" t="s">
        <v>23</v>
      </c>
      <c r="D15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modified xsi:type="dcterms:W3CDTF">2016-11-02T19:54:58Z</dcterms:modified>
  <cp:category/>
  <cp:version/>
  <cp:contentType/>
  <cp:contentStatus/>
</cp:coreProperties>
</file>